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5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7-MARCHES REG/EDT-FontainesReseau2026/2-DCE/DCE Fontaine réseau BZH/"/>
    </mc:Choice>
  </mc:AlternateContent>
  <xr:revisionPtr revIDLastSave="556" documentId="11_6407370ED19BB6EB12CF13DFEE043C92EA49ED2C" xr6:coauthVersionLast="47" xr6:coauthVersionMax="47" xr10:uidLastSave="{C2B013B1-7DC0-4E22-B51B-B6909332573F}"/>
  <bookViews>
    <workbookView xWindow="-28920" yWindow="-120" windowWidth="29040" windowHeight="15720" xr2:uid="{00000000-000D-0000-FFFF-FFFF00000000}"/>
  </bookViews>
  <sheets>
    <sheet name="BP Fontaine ea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K13" i="1" l="1"/>
  <c r="K11" i="1"/>
  <c r="G11" i="1" l="1"/>
  <c r="G12" i="1"/>
  <c r="G13" i="1"/>
  <c r="J13" i="1" s="1"/>
  <c r="J11" i="1" l="1"/>
  <c r="L11" i="1" s="1"/>
  <c r="L13" i="1"/>
  <c r="I12" i="1"/>
  <c r="N11" i="1"/>
  <c r="J14" i="1" l="1"/>
  <c r="J15" i="1"/>
  <c r="J16" i="1" l="1"/>
</calcChain>
</file>

<file path=xl/sharedStrings.xml><?xml version="1.0" encoding="utf-8"?>
<sst xmlns="http://schemas.openxmlformats.org/spreadsheetml/2006/main" count="26" uniqueCount="26">
  <si>
    <t>Désignation</t>
  </si>
  <si>
    <t xml:space="preserve">Denomination sociale </t>
  </si>
  <si>
    <t>Taux de TVA en %</t>
  </si>
  <si>
    <t>Modèle reconditionné</t>
  </si>
  <si>
    <t>Prix en euros HT</t>
  </si>
  <si>
    <t xml:space="preserve">Prix en euros TTC </t>
  </si>
  <si>
    <t>Unité</t>
  </si>
  <si>
    <t>Forfait</t>
  </si>
  <si>
    <t xml:space="preserve">Unitaire </t>
  </si>
  <si>
    <t xml:space="preserve">Quantité proposée par le candidat </t>
  </si>
  <si>
    <t>Unitaire</t>
  </si>
  <si>
    <t>Quantité estimative de France Travail Bretagne</t>
  </si>
  <si>
    <t>Modèle neuf</t>
  </si>
  <si>
    <t>Les prix sont établis conformément aux dispositions de l’article du Contrat aux prix. Les prix sont réputés complets et comprennent notamment : l’ensemble des charges fiscales, parafiscales ou autres frappant la prestation ; tous les frais exposés pour l’exécution des prestations, y compris les frais de déplacement des personnels, les coûts de livraison et d’installation, d’acquisition de matériels et documentation, de transport et  la totalité des frais de gestion.</t>
  </si>
  <si>
    <t>Coût global indicatif</t>
  </si>
  <si>
    <t>Coût loc/maint. Sur 4 ans</t>
  </si>
  <si>
    <t>Total Coût 
global indicatif</t>
  </si>
  <si>
    <r>
      <t xml:space="preserve">Coût </t>
    </r>
    <r>
      <rPr>
        <b/>
        <sz val="10"/>
        <color rgb="FFC00000"/>
        <rFont val="Arial"/>
        <family val="2"/>
      </rPr>
      <t>trimestriel</t>
    </r>
    <r>
      <rPr>
        <sz val="10"/>
        <color theme="1"/>
        <rFont val="Arial"/>
        <family val="2"/>
      </rPr>
      <t xml:space="preserve"> location / maintenance d’une fontaine réseau</t>
    </r>
  </si>
  <si>
    <t>Rapport Reconditionné / Neuf</t>
  </si>
  <si>
    <t>Coût loc/maint. À l'année</t>
  </si>
  <si>
    <t>Items</t>
  </si>
  <si>
    <t>Coût 
moyen Unitaire TTC</t>
  </si>
  <si>
    <t>La proposition d’un prix à 0 €HT n’est pas interdite.
En cas d’absence d’indication d’un montant pour un (ou plusieurs) prix, celui-ci (ceux-ci) sera(ont) considéré(s) comme fixé(s) à 0€HT. »</t>
  </si>
  <si>
    <r>
      <t xml:space="preserve">Les candidats complèteront uniquement les cases en bleu. Ce fichier est à retourner sous format </t>
    </r>
    <r>
      <rPr>
        <b/>
        <u/>
        <sz val="10"/>
        <color rgb="FFFF0000"/>
        <rFont val="Arial"/>
        <family val="2"/>
      </rPr>
      <t>Excel</t>
    </r>
    <r>
      <rPr>
        <sz val="10"/>
        <color rgb="FFFF0000"/>
        <rFont val="Arial"/>
        <family val="2"/>
      </rPr>
      <t xml:space="preserve"> et PDF</t>
    </r>
  </si>
  <si>
    <t xml:space="preserve">MARCHE DE LOCATION MAINTENANCE DE FONTAINES A EAU RESEAU POUR LES SITES DE FRANCE TRAVAIL BRETAGNE
Bordereau des prix
</t>
  </si>
  <si>
    <r>
      <t xml:space="preserve">Transfert </t>
    </r>
    <r>
      <rPr>
        <b/>
        <sz val="10"/>
        <color rgb="FFC00000"/>
        <rFont val="Arial"/>
        <family val="2"/>
      </rPr>
      <t>d'une</t>
    </r>
    <r>
      <rPr>
        <sz val="10"/>
        <color theme="1"/>
        <rFont val="Arial"/>
        <family val="2"/>
      </rPr>
      <t xml:space="preserve"> fontaine réseau entre deux sites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</si>
</sst>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6" formatCode="#,##0\ &quot;€&quot;;[Red]\-#,##0\ &quot;€&quot;"/>
    <numFmt numFmtId="8" formatCode="#,##0.00\ &quot;€&quot;;[Red]\-#,##0.00\ &quot;€&quot;"/>
  </numFmts>
  <fonts count="10" x14ac:knownFonts="1">
    <font>
      <sz val="10"/>
      <color theme="1"/>
      <name val="Verdana"/>
      <family val="2"/>
    </font>
    <font>
      <b/>
      <sz val="8"/>
      <color theme="0"/>
      <name val="Verdana"/>
      <family val="2"/>
    </font>
    <font>
      <sz val="10"/>
      <color theme="1"/>
      <name val="Verdana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Verdana"/>
      <family val="2"/>
    </font>
    <font>
      <i/>
      <sz val="8"/>
      <color rgb="FFFF0000"/>
      <name val="Verdana"/>
      <family val="2"/>
    </font>
    <font>
      <b/>
      <sz val="10"/>
      <color rgb="FFC00000"/>
      <name val="Arial"/>
      <family val="2"/>
    </font>
    <font>
      <b/>
      <u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left" vertical="center"/>
    </xf>
    <xf numFmtId="0" fontId="4" fillId="6" borderId="11" xfId="0" applyFont="1" applyFill="1" applyBorder="1" applyAlignment="1">
      <alignment horizontal="center" vertical="center" wrapText="1"/>
    </xf>
    <xf numFmtId="0" fontId="0" fillId="5" borderId="8" xfId="0" applyFill="1" applyBorder="1" applyProtection="1">
      <protection locked="0"/>
    </xf>
    <xf numFmtId="9" fontId="0" fillId="5" borderId="8" xfId="1" applyFont="1" applyFill="1" applyBorder="1" applyProtection="1">
      <protection locked="0"/>
    </xf>
    <xf numFmtId="8" fontId="4" fillId="5" borderId="4" xfId="0" applyNumberFormat="1" applyFont="1" applyFill="1" applyBorder="1" applyAlignment="1" applyProtection="1">
      <alignment horizontal="right" vertical="center" wrapText="1"/>
      <protection locked="0"/>
    </xf>
    <xf numFmtId="8" fontId="4" fillId="5" borderId="5" xfId="0" applyNumberFormat="1" applyFont="1" applyFill="1" applyBorder="1" applyAlignment="1" applyProtection="1">
      <alignment horizontal="right" vertical="center" wrapText="1"/>
      <protection locked="0"/>
    </xf>
    <xf numFmtId="8" fontId="4" fillId="0" borderId="10" xfId="0" applyNumberFormat="1" applyFont="1" applyBorder="1" applyAlignment="1">
      <alignment horizontal="right" vertical="center" wrapText="1"/>
    </xf>
    <xf numFmtId="8" fontId="4" fillId="0" borderId="11" xfId="0" applyNumberFormat="1" applyFont="1" applyBorder="1" applyAlignment="1">
      <alignment horizontal="right" vertical="center" wrapText="1"/>
    </xf>
    <xf numFmtId="0" fontId="4" fillId="5" borderId="10" xfId="0" applyFont="1" applyFill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  <protection locked="0"/>
    </xf>
    <xf numFmtId="6" fontId="4" fillId="5" borderId="21" xfId="0" applyNumberFormat="1" applyFont="1" applyFill="1" applyBorder="1" applyAlignment="1">
      <alignment horizontal="right" vertical="center" wrapText="1"/>
    </xf>
    <xf numFmtId="6" fontId="3" fillId="5" borderId="8" xfId="0" applyNumberFormat="1" applyFont="1" applyFill="1" applyBorder="1" applyAlignment="1">
      <alignment horizontal="center" vertical="center" wrapText="1"/>
    </xf>
    <xf numFmtId="8" fontId="4" fillId="5" borderId="5" xfId="0" applyNumberFormat="1" applyFont="1" applyFill="1" applyBorder="1" applyAlignment="1">
      <alignment horizontal="right" vertical="center" wrapText="1"/>
    </xf>
    <xf numFmtId="6" fontId="0" fillId="7" borderId="8" xfId="0" applyNumberFormat="1" applyFill="1" applyBorder="1"/>
    <xf numFmtId="9" fontId="4" fillId="5" borderId="20" xfId="0" applyNumberFormat="1" applyFont="1" applyFill="1" applyBorder="1" applyAlignment="1">
      <alignment vertical="center" wrapText="1"/>
    </xf>
    <xf numFmtId="9" fontId="4" fillId="5" borderId="19" xfId="0" applyNumberFormat="1" applyFont="1" applyFill="1" applyBorder="1" applyAlignment="1">
      <alignment vertical="center" wrapText="1"/>
    </xf>
    <xf numFmtId="6" fontId="0" fillId="8" borderId="8" xfId="0" applyNumberFormat="1" applyFill="1" applyBorder="1"/>
    <xf numFmtId="6" fontId="3" fillId="9" borderId="8" xfId="0" applyNumberFormat="1" applyFont="1" applyFill="1" applyBorder="1" applyAlignment="1">
      <alignment horizontal="center" vertical="center" wrapText="1"/>
    </xf>
    <xf numFmtId="6" fontId="4" fillId="9" borderId="0" xfId="0" applyNumberFormat="1" applyFont="1" applyFill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6" fontId="4" fillId="5" borderId="19" xfId="0" applyNumberFormat="1" applyFont="1" applyFill="1" applyBorder="1" applyAlignment="1">
      <alignment horizontal="right" vertical="center" wrapText="1"/>
    </xf>
    <xf numFmtId="6" fontId="4" fillId="5" borderId="20" xfId="0" applyNumberFormat="1" applyFont="1" applyFill="1" applyBorder="1" applyAlignment="1">
      <alignment horizontal="right" vertical="center" wrapText="1"/>
    </xf>
    <xf numFmtId="8" fontId="4" fillId="5" borderId="16" xfId="0" applyNumberFormat="1" applyFont="1" applyFill="1" applyBorder="1" applyAlignment="1">
      <alignment horizontal="right" vertical="center" wrapText="1"/>
    </xf>
    <xf numFmtId="8" fontId="4" fillId="5" borderId="15" xfId="0" applyNumberFormat="1" applyFont="1" applyFill="1" applyBorder="1" applyAlignment="1">
      <alignment horizontal="right" vertical="center" wrapText="1"/>
    </xf>
    <xf numFmtId="6" fontId="4" fillId="9" borderId="19" xfId="0" applyNumberFormat="1" applyFont="1" applyFill="1" applyBorder="1" applyAlignment="1">
      <alignment horizontal="center" vertical="center" wrapText="1"/>
    </xf>
    <xf numFmtId="6" fontId="4" fillId="9" borderId="2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4" borderId="12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1" defaultTableStyle="TableStyleMedium2" defaultPivotStyle="PivotStyleLight16">
    <tableStyle name="Invisible" pivot="0" table="0" count="0" xr9:uid="{8BFFA83B-425F-4094-9393-2D8AB78F87D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</xdr:colOff>
      <xdr:row>0</xdr:row>
      <xdr:rowOff>0</xdr:rowOff>
    </xdr:from>
    <xdr:to>
      <xdr:col>2</xdr:col>
      <xdr:colOff>1053941</xdr:colOff>
      <xdr:row>2</xdr:row>
      <xdr:rowOff>23812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7CB674-1637-FB25-DBCB-8F5459F75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" y="0"/>
          <a:ext cx="14668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N16"/>
  <sheetViews>
    <sheetView showGridLines="0" tabSelected="1" zoomScaleNormal="100" workbookViewId="0">
      <selection activeCell="G33" sqref="G33"/>
    </sheetView>
  </sheetViews>
  <sheetFormatPr baseColWidth="10" defaultRowHeight="12.6" outlineLevelCol="2" x14ac:dyDescent="0.2"/>
  <cols>
    <col min="1" max="1" width="1.90625" customWidth="1"/>
    <col min="2" max="2" width="3.08984375" customWidth="1"/>
    <col min="3" max="3" width="25.90625" customWidth="1"/>
    <col min="4" max="4" width="20.7265625" customWidth="1"/>
    <col min="5" max="5" width="9.453125" customWidth="1"/>
    <col min="6" max="6" width="14.453125" customWidth="1"/>
    <col min="7" max="7" width="16.453125" customWidth="1"/>
    <col min="8" max="8" width="15.6328125" customWidth="1"/>
    <col min="9" max="9" width="13.08984375" hidden="1" customWidth="1" outlineLevel="1"/>
    <col min="10" max="10" width="12.7265625" hidden="1" customWidth="1" outlineLevel="1"/>
    <col min="11" max="11" width="12.7265625" hidden="1" customWidth="1" outlineLevel="2"/>
    <col min="12" max="12" width="14.7265625" hidden="1" customWidth="1" outlineLevel="1"/>
    <col min="13" max="13" width="16.453125" customWidth="1" collapsed="1"/>
  </cols>
  <sheetData>
    <row r="1" spans="3:14" ht="19.2" customHeight="1" x14ac:dyDescent="0.2">
      <c r="C1" s="39" t="s">
        <v>24</v>
      </c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3:14" ht="23.4" customHeight="1" x14ac:dyDescent="0.2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4" spans="3:14" x14ac:dyDescent="0.2">
      <c r="C4" t="s">
        <v>1</v>
      </c>
      <c r="D4" s="15"/>
    </row>
    <row r="5" spans="3:14" x14ac:dyDescent="0.2">
      <c r="C5" t="s">
        <v>2</v>
      </c>
      <c r="D5" s="16"/>
    </row>
    <row r="7" spans="3:14" ht="51.6" customHeight="1" x14ac:dyDescent="0.2">
      <c r="C7" s="49" t="s">
        <v>13</v>
      </c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3:14" ht="19.95" customHeight="1" x14ac:dyDescent="0.2">
      <c r="C8" s="13" t="s">
        <v>23</v>
      </c>
      <c r="D8" s="8"/>
      <c r="E8" s="8"/>
      <c r="F8" s="6"/>
      <c r="G8" s="6"/>
      <c r="H8" s="6"/>
      <c r="I8" s="6"/>
      <c r="J8" s="6"/>
      <c r="K8" s="6"/>
      <c r="L8" s="6"/>
    </row>
    <row r="9" spans="3:14" ht="37.200000000000003" customHeight="1" thickBot="1" x14ac:dyDescent="0.25">
      <c r="C9" s="49" t="s">
        <v>22</v>
      </c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3:14" ht="40.200000000000003" thickBot="1" x14ac:dyDescent="0.25">
      <c r="C10" s="41" t="s">
        <v>0</v>
      </c>
      <c r="D10" s="42"/>
      <c r="E10" s="1" t="s">
        <v>6</v>
      </c>
      <c r="F10" s="1" t="s">
        <v>4</v>
      </c>
      <c r="G10" s="7" t="s">
        <v>5</v>
      </c>
      <c r="H10" s="7" t="s">
        <v>9</v>
      </c>
      <c r="I10" s="24" t="s">
        <v>18</v>
      </c>
      <c r="J10" s="24" t="s">
        <v>14</v>
      </c>
      <c r="K10" s="30" t="s">
        <v>20</v>
      </c>
      <c r="L10" s="24" t="s">
        <v>21</v>
      </c>
      <c r="M10" s="2" t="s">
        <v>11</v>
      </c>
    </row>
    <row r="11" spans="3:14" ht="24" customHeight="1" x14ac:dyDescent="0.2">
      <c r="C11" s="43" t="s">
        <v>17</v>
      </c>
      <c r="D11" s="3" t="s">
        <v>3</v>
      </c>
      <c r="E11" s="9" t="s">
        <v>10</v>
      </c>
      <c r="F11" s="17"/>
      <c r="G11" s="19">
        <f>+F11*(1+$D$5)</f>
        <v>0</v>
      </c>
      <c r="H11" s="21"/>
      <c r="I11" s="28" t="e">
        <f>+H11/(SUM(H11:H12))</f>
        <v>#DIV/0!</v>
      </c>
      <c r="J11" s="33">
        <f>+((H11*G11)+(G12*H12))</f>
        <v>0</v>
      </c>
      <c r="K11" s="37" t="str">
        <f>+C11</f>
        <v>Coût trimestriel location / maintenance d’une fontaine réseau</v>
      </c>
      <c r="L11" s="35" t="e">
        <f>+J11/(H11+H12)</f>
        <v>#DIV/0!</v>
      </c>
      <c r="M11" s="47">
        <v>88</v>
      </c>
      <c r="N11" s="32" t="str">
        <f>+IF(H11+H12=M11,"","--&gt; Ecart entre la quantité estimative et proposée")</f>
        <v>--&gt; Ecart entre la quantité estimative et proposée</v>
      </c>
    </row>
    <row r="12" spans="3:14" ht="22.95" customHeight="1" thickBot="1" x14ac:dyDescent="0.25">
      <c r="C12" s="44"/>
      <c r="D12" s="4" t="s">
        <v>12</v>
      </c>
      <c r="E12" s="10" t="s">
        <v>8</v>
      </c>
      <c r="F12" s="18"/>
      <c r="G12" s="20">
        <f>+F12*(1+$D$5)</f>
        <v>0</v>
      </c>
      <c r="H12" s="22"/>
      <c r="I12" s="27" t="e">
        <f>+H12/(SUM(H11:H12))</f>
        <v>#DIV/0!</v>
      </c>
      <c r="J12" s="34"/>
      <c r="K12" s="38"/>
      <c r="L12" s="36"/>
      <c r="M12" s="48"/>
      <c r="N12" s="32"/>
    </row>
    <row r="13" spans="3:14" ht="30.6" customHeight="1" thickBot="1" x14ac:dyDescent="0.25">
      <c r="C13" s="45" t="s">
        <v>25</v>
      </c>
      <c r="D13" s="46"/>
      <c r="E13" s="5" t="s">
        <v>7</v>
      </c>
      <c r="F13" s="18"/>
      <c r="G13" s="20">
        <f>+F13*(1+$D$5)</f>
        <v>0</v>
      </c>
      <c r="H13" s="14"/>
      <c r="I13" s="14"/>
      <c r="J13" s="23">
        <f>+G13</f>
        <v>0</v>
      </c>
      <c r="K13" s="31" t="str">
        <f>+C13</f>
        <v>Transfert d'une fontaine réseau entre deux sites</v>
      </c>
      <c r="L13" s="25">
        <f>+J13</f>
        <v>0</v>
      </c>
      <c r="M13" s="11">
        <v>2</v>
      </c>
    </row>
    <row r="14" spans="3:14" x14ac:dyDescent="0.2">
      <c r="J14" s="26">
        <f>+J13+J11</f>
        <v>0</v>
      </c>
      <c r="K14" t="s">
        <v>16</v>
      </c>
    </row>
    <row r="15" spans="3:14" x14ac:dyDescent="0.2">
      <c r="J15" s="29">
        <f>+J11*4</f>
        <v>0</v>
      </c>
      <c r="K15" t="s">
        <v>19</v>
      </c>
    </row>
    <row r="16" spans="3:14" ht="13.8" x14ac:dyDescent="0.25">
      <c r="D16" s="12"/>
      <c r="J16" s="29">
        <f>+J15*4</f>
        <v>0</v>
      </c>
      <c r="K16" t="s">
        <v>15</v>
      </c>
    </row>
  </sheetData>
  <sheetProtection algorithmName="SHA-512" hashValue="c46xPRC1cLjf5Nxn1IeKY/m8fyLpzofQzy8jbfu9Xqe4FdA/8NXmfloe+PgLnNPFnZtIx2CWc77w2s6WrZB4Bw==" saltValue="6SOE8yjCmRlv0/IX/qAv3Q==" spinCount="100000" sheet="1" objects="1" scenarios="1"/>
  <mergeCells count="11">
    <mergeCell ref="C13:D13"/>
    <mergeCell ref="M11:M12"/>
    <mergeCell ref="C7:M7"/>
    <mergeCell ref="C9:M9"/>
    <mergeCell ref="N11:N12"/>
    <mergeCell ref="J11:J12"/>
    <mergeCell ref="L11:L12"/>
    <mergeCell ref="K11:K12"/>
    <mergeCell ref="C1:M2"/>
    <mergeCell ref="C10:D10"/>
    <mergeCell ref="C11:C12"/>
  </mergeCells>
  <pageMargins left="0.7" right="0.7" top="0.75" bottom="0.75" header="0.3" footer="0.3"/>
  <pageSetup paperSize="9" scale="8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9c4e6e174ccc6b62cc65f7c374cf5b38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1babfa3260624cb63d84f32550ade3e5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086A19-BAB0-4664-AAE6-5E5005D12E10}">
  <ds:schemaRefs>
    <ds:schemaRef ds:uri="http://schemas.microsoft.com/office/2006/metadata/properties"/>
    <ds:schemaRef ds:uri="http://schemas.microsoft.com/office/infopath/2007/PartnerControls"/>
    <ds:schemaRef ds:uri="3e91ad5e-5b90-448c-90e6-7c7831fd4cb7"/>
  </ds:schemaRefs>
</ds:datastoreItem>
</file>

<file path=customXml/itemProps2.xml><?xml version="1.0" encoding="utf-8"?>
<ds:datastoreItem xmlns:ds="http://schemas.openxmlformats.org/officeDocument/2006/customXml" ds:itemID="{F6EB8C91-4BE5-4435-BC88-2AEB4CD50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60F416-B530-4A7A-A772-47DB9CC574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 Fontaine eau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POULIGO Philippe</dc:creator>
  <cp:lastModifiedBy>DEGUENOU Delali</cp:lastModifiedBy>
  <cp:lastPrinted>2023-10-26T14:59:54Z</cp:lastPrinted>
  <dcterms:created xsi:type="dcterms:W3CDTF">2023-10-23T14:51:33Z</dcterms:created>
  <dcterms:modified xsi:type="dcterms:W3CDTF">2026-02-27T13:45:44Z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Order">
    <vt:r8>6654000</vt:r8>
  </property>
  <property fmtid="{D5CDD505-2E9C-101B-9397-08002B2CF9AE}" pid="4" name="MediaServiceImageTags">
    <vt:lpwstr/>
  </property>
</Properties>
</file>